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78" i="1" l="1"/>
  <c r="F46" i="1"/>
  <c r="F58" i="1" s="1"/>
  <c r="F80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E46" i="1" l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<sst xmlns="http://schemas.openxmlformats.org/spreadsheetml/2006/main" count="127" uniqueCount="124">
  <si>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</si>
  <si>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</si>
  <si>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</si>
  <si>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</si>
  <si>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</si>
  <si>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</si>
  <si>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</si>
  <si>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</si>
  <si>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</si>
  <si>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</si>
  <si>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</si>
  <si>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</si>
  <si>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</si>
  <si>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</si>
  <si>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</si>
  <si>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</si>
  <si>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</si>
  <si>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</si>
  <si>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</si>
  <si>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</si>
  <si>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</si>
  <si>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</si>
  <si>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</si>
  <si>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</si>
  <si>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</si>
  <si>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</si>
  <si>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</si>
  <si>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</si>
  <si>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</si>
  <si>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</si>
  <si>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</si>
  <si>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</si>
  <si>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</si>
  <si>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</si>
  <si>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</si>
  <si>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</si>
  <si>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</si>
  <si>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</si>
  <si>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</si>
  <si>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</si>
  <si>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</si>
  <si>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</si>
  <si>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</si>
  <si>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</si>
  <si>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</si>
  <si>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</si>
  <si>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</si>
  <si>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</si>
  <si>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</si>
  <si>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</si>
  <si>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</si>
  <si>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</si>
  <si>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</si>
  <si>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</si>
  <si>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</si>
  <si>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</si>
  <si>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</si>
  <si>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</si>
  <si>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</si>
  <si>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</si>
  <si>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</si>
  <si>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</si>
  <si>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</si>
  <si>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</si>
  <si>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</si>
  <si>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</si>
  <si>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</si>
  <si>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</si>
  <si>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</si>
  <si>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</si>
  <si>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</si>
  <si>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</si>
  <si>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</si>
  <si>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</si>
  <si>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</si>
  <si>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</si>
  <si>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</si>
  <si>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</si>
  <si>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</si>
  <si>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</si>
  <si>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</si>
  <si>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</si>
  <si>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</si>
  <si>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</si>
  <si>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</si>
  <si>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</si>
  <si>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</si>
  <si>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</si>
  <si>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</si>
  <si>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</si>
  <si>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</si>
  <si>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</si>
  <si>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</si>
  <si>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</si>
  <si>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</si>
  <si>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</si>
  <si>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</si>
  <si>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</si>
  <si>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</si>
  <si>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</si>
  <si>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</si>
  <si>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</si>
  <si>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</si>
  <si>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</si>
  <si>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</si>
  <si>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</si>
  <si>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</si>
  <si>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</si>
  <si>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</si>
  <si>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</si>
  <si>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</si>
  <si>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</si>
  <si>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</si>
  <si>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</si>
  <si>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</si>
  <si>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</si>
  <si>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</si>
  <si>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</si>
  <si>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</si>
  <si>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</si>
  <si>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</si>
  <si>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diciembre de 2020</t>
  </si>
  <si>
    <t>Al 30 de junio de 2021 y al 31 de diciembre de 2020</t>
  </si>
  <si>
    <t>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</si>
</sst>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9">
    <cellStyle name="Millares 2" xfId="3"/>
    <cellStyle name="Millares 2 2" xfId="7"/>
    <cellStyle name="Millares 3" xfId="5"/>
    <cellStyle name="Millares 3 2" xfId="8"/>
    <cellStyle name="Moneda" xfId="1" builtinId="4"/>
    <cellStyle name="Moneda 2" xfId="6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55" workbookViewId="0">
      <selection activeCell="E71" sqref="E71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9" t="s">
        <v>120</v>
      </c>
      <c r="B1" s="30"/>
      <c r="C1" s="30"/>
      <c r="D1" s="30"/>
      <c r="E1" s="30"/>
      <c r="F1" s="31"/>
    </row>
    <row r="2" spans="1:6" x14ac:dyDescent="0.25">
      <c r="A2" s="32" t="s">
        <v>0</v>
      </c>
      <c r="B2" s="33"/>
      <c r="C2" s="33"/>
      <c r="D2" s="33"/>
      <c r="E2" s="33"/>
      <c r="F2" s="34"/>
    </row>
    <row r="3" spans="1:6" x14ac:dyDescent="0.25">
      <c r="A3" s="32" t="s">
        <v>122</v>
      </c>
      <c r="B3" s="33"/>
      <c r="C3" s="33"/>
      <c r="D3" s="33"/>
      <c r="E3" s="33"/>
      <c r="F3" s="34"/>
    </row>
    <row r="4" spans="1:6" ht="15.75" thickBot="1" x14ac:dyDescent="0.3">
      <c r="A4" s="35" t="s">
        <v>1</v>
      </c>
      <c r="B4" s="36"/>
      <c r="C4" s="36"/>
      <c r="D4" s="36"/>
      <c r="E4" s="36"/>
      <c r="F4" s="37"/>
    </row>
    <row r="5" spans="1:6" ht="26.25" thickBot="1" x14ac:dyDescent="0.3">
      <c r="A5" s="19" t="s">
        <v>2</v>
      </c>
      <c r="B5" s="25" t="s">
        <v>123</v>
      </c>
      <c r="C5" s="27" t="s">
        <v>121</v>
      </c>
      <c r="D5" s="20" t="s">
        <v>2</v>
      </c>
      <c r="E5" s="28" t="s">
        <v>123</v>
      </c>
      <c r="F5" s="28" t="s">
        <v>121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22911907.199999999</v>
      </c>
      <c r="C8" s="21">
        <f>SUM(C9:C15)</f>
        <v>16572942.369999999</v>
      </c>
      <c r="D8" s="6" t="s">
        <v>8</v>
      </c>
      <c r="E8" s="21">
        <f>SUM(E9:E17)</f>
        <v>2885126.92</v>
      </c>
      <c r="F8" s="21">
        <f>SUM(F9:F17)</f>
        <v>10865946.529999999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755250.62</v>
      </c>
      <c r="F9" s="9">
        <v>2242033.4</v>
      </c>
    </row>
    <row r="10" spans="1:6" x14ac:dyDescent="0.25">
      <c r="A10" s="8" t="s">
        <v>11</v>
      </c>
      <c r="B10" s="9">
        <v>22911907.199999999</v>
      </c>
      <c r="C10" s="9">
        <v>16572942.369999999</v>
      </c>
      <c r="D10" s="10" t="s">
        <v>12</v>
      </c>
      <c r="E10" s="9">
        <v>1468921.1</v>
      </c>
      <c r="F10" s="9">
        <v>7064559.5099999998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644859.63</v>
      </c>
      <c r="F15" s="9">
        <v>1547648.1</v>
      </c>
    </row>
    <row r="16" spans="1:6" ht="25.5" x14ac:dyDescent="0.25">
      <c r="A16" s="7" t="s">
        <v>23</v>
      </c>
      <c r="B16" s="21">
        <f>SUM(B17:B23)</f>
        <v>41267.17</v>
      </c>
      <c r="C16" s="21">
        <f>SUM(C17:C23)</f>
        <v>1743404.19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16095.57</v>
      </c>
      <c r="F17" s="9">
        <v>11705.52</v>
      </c>
    </row>
    <row r="18" spans="1:6" x14ac:dyDescent="0.25">
      <c r="A18" s="11" t="s">
        <v>27</v>
      </c>
      <c r="B18" s="9">
        <v>0</v>
      </c>
      <c r="C18" s="9">
        <v>1738391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41267.17</v>
      </c>
      <c r="C19" s="9">
        <v>5013.1899999999996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0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22953174.370000001</v>
      </c>
      <c r="C46" s="21">
        <f>SUM(C8+C16+C24+C30+C36+C37+C40)</f>
        <v>18316346.559999999</v>
      </c>
      <c r="D46" s="6" t="s">
        <v>82</v>
      </c>
      <c r="E46" s="21">
        <f>SUM(E8,E18,E22,E25,E26,E30,E37,E41)</f>
        <v>2885126.92</v>
      </c>
      <c r="F46" s="21">
        <f>SUM(F8,F18,F22,F25,F26,F30,F37,F41)</f>
        <v>10865946.529999999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180681284.44999999</v>
      </c>
      <c r="C51" s="22">
        <v>156297913.75999999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109219156.63</v>
      </c>
      <c r="C52" s="22">
        <v>97494791.25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4626921.7300000004</v>
      </c>
      <c r="C53" s="22">
        <v>475281.73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-72490359.840000004</v>
      </c>
      <c r="C54" s="22">
        <v>-72490359.840000004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2885126.92</v>
      </c>
      <c r="F58" s="21">
        <f>SUM(F46,F56)</f>
        <v>10865946.529999999</v>
      </c>
    </row>
    <row r="59" spans="1:6" x14ac:dyDescent="0.25">
      <c r="A59" s="4" t="s">
        <v>102</v>
      </c>
      <c r="B59" s="21">
        <f>SUM(B49,B50,B51,B52,B53,B54,B55,B56,B57)</f>
        <v>222037002.97</v>
      </c>
      <c r="C59" s="21">
        <f>SUM(C49,C50,C51,C52,C53,C54,C55,C56,C57)</f>
        <v>181777626.89999998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244990177.34</v>
      </c>
      <c r="C61" s="21">
        <f>SUM(C46,C59)</f>
        <v>200093973.45999998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257247764.76999998</v>
      </c>
      <c r="F62" s="21">
        <f>SUM(F63:F65)</f>
        <v>217633345.83999997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150904824.06</v>
      </c>
      <c r="F64" s="9">
        <v>111290405.13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-15142714.35</v>
      </c>
      <c r="F67" s="21">
        <f>SUM(F68:F72)</f>
        <v>-28405318.91</v>
      </c>
    </row>
    <row r="68" spans="1:6" x14ac:dyDescent="0.25">
      <c r="A68" s="11"/>
      <c r="B68" s="14"/>
      <c r="C68" s="14"/>
      <c r="D68" s="10" t="s">
        <v>110</v>
      </c>
      <c r="E68" s="9">
        <v>13614587.77</v>
      </c>
      <c r="F68" s="9">
        <v>-12024753.710000001</v>
      </c>
    </row>
    <row r="69" spans="1:6" x14ac:dyDescent="0.25">
      <c r="A69" s="11"/>
      <c r="B69" s="14"/>
      <c r="C69" s="14"/>
      <c r="D69" s="10" t="s">
        <v>111</v>
      </c>
      <c r="E69" s="9">
        <v>-29185566.5</v>
      </c>
      <c r="F69" s="9">
        <v>-17095010.859999999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428264.38</v>
      </c>
      <c r="F71" s="9">
        <v>714445.66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242105050.41999999</v>
      </c>
      <c r="F78" s="21">
        <f>SUM(F62,F67,F74)</f>
        <v>189228026.92999998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244990177.33999997</v>
      </c>
      <c r="F80" s="21">
        <f>SUM(F58,F78)</f>
        <v>200093973.45999998</v>
      </c>
    </row>
    <row r="81" spans="1:6" ht="15.75" thickBot="1" x14ac:dyDescent="0.3">
      <c r="A81" s="12"/>
      <c r="B81" s="17"/>
      <c r="C81" s="17"/>
      <c r="D81" s="13"/>
      <c r="E81" s="18"/>
      <c r="F81" s="18"/>
    </row>
    <row r="83" spans="1:6" x14ac:dyDescent="0.25">
      <c r="D83" s="26"/>
    </row>
    <row r="84" spans="1:6" x14ac:dyDescent="0.25">
      <c r="D84" s="2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2021-07-12T19:57:02Z</dcterms:modified>
</cp:coreProperties>
</file>